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Case3\"/>
    </mc:Choice>
  </mc:AlternateContent>
  <bookViews>
    <workbookView xWindow="0" yWindow="0" windowWidth="20490" windowHeight="7755" activeTab="1"/>
  </bookViews>
  <sheets>
    <sheet name="Documentation" sheetId="2" r:id="rId1"/>
    <sheet name="Grades" sheetId="1" r:id="rId2"/>
  </sheets>
  <calcPr calcId="152511"/>
</workbook>
</file>

<file path=xl/calcChain.xml><?xml version="1.0" encoding="utf-8"?>
<calcChain xmlns="http://schemas.openxmlformats.org/spreadsheetml/2006/main">
  <c r="N34" i="1" l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M15" i="1" l="1"/>
  <c r="K40" i="1"/>
  <c r="J40" i="1"/>
  <c r="I40" i="1"/>
  <c r="H40" i="1"/>
  <c r="G40" i="1"/>
  <c r="F40" i="1"/>
  <c r="E40" i="1"/>
  <c r="D40" i="1"/>
  <c r="C40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B38" i="1"/>
  <c r="B40" i="1"/>
  <c r="B37" i="1"/>
  <c r="B36" i="1"/>
  <c r="N15" i="1"/>
  <c r="B4" i="1" l="1"/>
  <c r="B9" i="1"/>
  <c r="B11" i="1"/>
  <c r="B7" i="1"/>
  <c r="B8" i="1"/>
</calcChain>
</file>

<file path=xl/sharedStrings.xml><?xml version="1.0" encoding="utf-8"?>
<sst xmlns="http://schemas.openxmlformats.org/spreadsheetml/2006/main" count="51" uniqueCount="49">
  <si>
    <t>Quiz 1</t>
  </si>
  <si>
    <t>Quiz 2</t>
  </si>
  <si>
    <t>Quiz 3</t>
  </si>
  <si>
    <t>Quiz 4</t>
  </si>
  <si>
    <t>Quiz 5</t>
  </si>
  <si>
    <t>Quiz 6</t>
  </si>
  <si>
    <t>Quiz 7</t>
  </si>
  <si>
    <t>Quiz 8</t>
  </si>
  <si>
    <t>Quiz 9</t>
  </si>
  <si>
    <t>Quiz 10</t>
  </si>
  <si>
    <t>Student</t>
  </si>
  <si>
    <t>Debra Alt</t>
  </si>
  <si>
    <t>Stephen Crew</t>
  </si>
  <si>
    <t>Peter Dubeski</t>
  </si>
  <si>
    <t>Andrew Evans</t>
  </si>
  <si>
    <t>Maria Fernandez</t>
  </si>
  <si>
    <t>Chiu Hsu</t>
  </si>
  <si>
    <t>Kevin Inkswell</t>
  </si>
  <si>
    <t>Mara Jacobs</t>
  </si>
  <si>
    <t>Lillian Moore</t>
  </si>
  <si>
    <t>Brenda Nelson</t>
  </si>
  <si>
    <t>Olympia Olaguntu</t>
  </si>
  <si>
    <t>Allan Peterson</t>
  </si>
  <si>
    <t>Greg Peterson</t>
  </si>
  <si>
    <t>Michelle Ripp</t>
  </si>
  <si>
    <t>Teresa Unger</t>
  </si>
  <si>
    <t>Low Score</t>
  </si>
  <si>
    <t>Median Score</t>
  </si>
  <si>
    <t>High Score</t>
  </si>
  <si>
    <t>Average</t>
  </si>
  <si>
    <t>Median</t>
  </si>
  <si>
    <t>Tara Jones</t>
  </si>
  <si>
    <t>Introduction to Physics</t>
  </si>
  <si>
    <t>Final Grades</t>
  </si>
  <si>
    <t>Class Size</t>
  </si>
  <si>
    <t>Bryan Browne</t>
  </si>
  <si>
    <t>Kam Tre</t>
  </si>
  <si>
    <t>Overall Scores</t>
  </si>
  <si>
    <t>Median Average</t>
  </si>
  <si>
    <t>Robert Zale</t>
  </si>
  <si>
    <t>Sonya Somacatul</t>
  </si>
  <si>
    <t>Class Average</t>
  </si>
  <si>
    <t>Author</t>
  </si>
  <si>
    <t>Date</t>
  </si>
  <si>
    <t>Purpose</t>
  </si>
  <si>
    <t>To record semester quiz scores from Introduction to Physics</t>
  </si>
  <si>
    <t>Beatrix Melendez</t>
  </si>
  <si>
    <t>Lowest Average</t>
  </si>
  <si>
    <t>Highest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</si>
</sst>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8</xdr:col>
      <xdr:colOff>606425</xdr:colOff>
      <xdr:row>9</xdr:row>
      <xdr:rowOff>45720</xdr:rowOff>
    </xdr:to>
    <xdr:sp macro="" textlink="">
      <xdr:nvSpPr>
        <xdr:cNvPr id="9" name="AutoShape 23"/>
        <xdr:cNvSpPr>
          <a:spLocks noChangeArrowheads="1"/>
        </xdr:cNvSpPr>
      </xdr:nvSpPr>
      <xdr:spPr bwMode="auto">
        <a:xfrm>
          <a:off x="4230688" y="1016000"/>
          <a:ext cx="1828800" cy="1188720"/>
        </a:xfrm>
        <a:prstGeom prst="wedgeRectCallout">
          <a:avLst>
            <a:gd name="adj1" fmla="val -42066"/>
            <a:gd name="adj2" fmla="val 122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Effect of raising each student’s score on the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quiz by 10 points determined. Impact on overall class average from all 10 quizzes reported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</xdr:colOff>
      <xdr:row>5</xdr:row>
      <xdr:rowOff>182563</xdr:rowOff>
    </xdr:from>
    <xdr:to>
      <xdr:col>2</xdr:col>
      <xdr:colOff>7937</xdr:colOff>
      <xdr:row>11</xdr:row>
      <xdr:rowOff>7938</xdr:rowOff>
    </xdr:to>
    <xdr:sp macro="" textlink="">
      <xdr:nvSpPr>
        <xdr:cNvPr id="3" name="Rectangle 2"/>
        <xdr:cNvSpPr/>
      </xdr:nvSpPr>
      <xdr:spPr>
        <a:xfrm>
          <a:off x="1174751" y="1579563"/>
          <a:ext cx="619124" cy="968375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920751</xdr:colOff>
      <xdr:row>9</xdr:row>
      <xdr:rowOff>158750</xdr:rowOff>
    </xdr:from>
    <xdr:to>
      <xdr:col>0</xdr:col>
      <xdr:colOff>1149351</xdr:colOff>
      <xdr:row>11</xdr:row>
      <xdr:rowOff>6350</xdr:rowOff>
    </xdr:to>
    <xdr:sp macro="" textlink="">
      <xdr:nvSpPr>
        <xdr:cNvPr id="4" name="AutoShape 56"/>
        <xdr:cNvSpPr>
          <a:spLocks noChangeArrowheads="1"/>
        </xdr:cNvSpPr>
      </xdr:nvSpPr>
      <xdr:spPr bwMode="auto">
        <a:xfrm>
          <a:off x="920751" y="2317750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361954</xdr:colOff>
      <xdr:row>8</xdr:row>
      <xdr:rowOff>0</xdr:rowOff>
    </xdr:from>
    <xdr:to>
      <xdr:col>8</xdr:col>
      <xdr:colOff>590554</xdr:colOff>
      <xdr:row>9</xdr:row>
      <xdr:rowOff>38100</xdr:rowOff>
    </xdr:to>
    <xdr:sp macro="" textlink="">
      <xdr:nvSpPr>
        <xdr:cNvPr id="5" name="AutoShape 57"/>
        <xdr:cNvSpPr>
          <a:spLocks noChangeArrowheads="1"/>
        </xdr:cNvSpPr>
      </xdr:nvSpPr>
      <xdr:spPr bwMode="auto">
        <a:xfrm>
          <a:off x="5815017" y="1968500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23812</xdr:colOff>
      <xdr:row>0</xdr:row>
      <xdr:rowOff>7937</xdr:rowOff>
    </xdr:from>
    <xdr:to>
      <xdr:col>9</xdr:col>
      <xdr:colOff>19050</xdr:colOff>
      <xdr:row>1</xdr:row>
      <xdr:rowOff>187642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4254500" y="7937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Workbook saved as “Physics Grading Sheet Revised”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1079502</xdr:colOff>
      <xdr:row>5</xdr:row>
      <xdr:rowOff>47626</xdr:rowOff>
    </xdr:from>
    <xdr:to>
      <xdr:col>1</xdr:col>
      <xdr:colOff>133352</xdr:colOff>
      <xdr:row>6</xdr:row>
      <xdr:rowOff>85726</xdr:rowOff>
    </xdr:to>
    <xdr:sp macro="" textlink="">
      <xdr:nvSpPr>
        <xdr:cNvPr id="10" name="AutoShape 33"/>
        <xdr:cNvSpPr>
          <a:spLocks noChangeArrowheads="1"/>
        </xdr:cNvSpPr>
      </xdr:nvSpPr>
      <xdr:spPr bwMode="auto">
        <a:xfrm>
          <a:off x="1079502" y="1444626"/>
          <a:ext cx="228600" cy="228600"/>
        </a:xfrm>
        <a:prstGeom prst="star5">
          <a:avLst/>
        </a:prstGeom>
        <a:solidFill>
          <a:schemeClr val="tx2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369888</xdr:colOff>
      <xdr:row>4</xdr:row>
      <xdr:rowOff>150813</xdr:rowOff>
    </xdr:from>
    <xdr:to>
      <xdr:col>8</xdr:col>
      <xdr:colOff>598488</xdr:colOff>
      <xdr:row>5</xdr:row>
      <xdr:rowOff>188913</xdr:rowOff>
    </xdr:to>
    <xdr:sp macro="" textlink="">
      <xdr:nvSpPr>
        <xdr:cNvPr id="11" name="AutoShape 42"/>
        <xdr:cNvSpPr>
          <a:spLocks noChangeArrowheads="1"/>
        </xdr:cNvSpPr>
      </xdr:nvSpPr>
      <xdr:spPr bwMode="auto">
        <a:xfrm>
          <a:off x="5822951" y="1357313"/>
          <a:ext cx="228600" cy="228600"/>
        </a:xfrm>
        <a:prstGeom prst="star5">
          <a:avLst/>
        </a:prstGeom>
        <a:solidFill>
          <a:schemeClr val="tx2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15876</xdr:colOff>
      <xdr:row>13</xdr:row>
      <xdr:rowOff>1</xdr:rowOff>
    </xdr:from>
    <xdr:to>
      <xdr:col>14</xdr:col>
      <xdr:colOff>23813</xdr:colOff>
      <xdr:row>34</xdr:row>
      <xdr:rowOff>7939</xdr:rowOff>
    </xdr:to>
    <xdr:sp macro="" textlink="">
      <xdr:nvSpPr>
        <xdr:cNvPr id="12" name="Rectangle 11"/>
        <xdr:cNvSpPr/>
      </xdr:nvSpPr>
      <xdr:spPr>
        <a:xfrm>
          <a:off x="7500939" y="2921001"/>
          <a:ext cx="1230312" cy="4008438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63500</xdr:colOff>
      <xdr:row>12</xdr:row>
      <xdr:rowOff>47625</xdr:rowOff>
    </xdr:from>
    <xdr:to>
      <xdr:col>12</xdr:col>
      <xdr:colOff>93662</xdr:colOff>
      <xdr:row>13</xdr:row>
      <xdr:rowOff>85725</xdr:rowOff>
    </xdr:to>
    <xdr:sp macro="" textlink="">
      <xdr:nvSpPr>
        <xdr:cNvPr id="13" name="AutoShape 33"/>
        <xdr:cNvSpPr>
          <a:spLocks noChangeArrowheads="1"/>
        </xdr:cNvSpPr>
      </xdr:nvSpPr>
      <xdr:spPr bwMode="auto">
        <a:xfrm>
          <a:off x="7350125" y="2778125"/>
          <a:ext cx="228600" cy="228600"/>
        </a:xfrm>
        <a:prstGeom prst="star5">
          <a:avLst/>
        </a:prstGeom>
        <a:solidFill>
          <a:schemeClr val="tx2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13</xdr:row>
      <xdr:rowOff>7938</xdr:rowOff>
    </xdr:from>
    <xdr:to>
      <xdr:col>2</xdr:col>
      <xdr:colOff>7937</xdr:colOff>
      <xdr:row>34</xdr:row>
      <xdr:rowOff>15875</xdr:rowOff>
    </xdr:to>
    <xdr:sp macro="" textlink="">
      <xdr:nvSpPr>
        <xdr:cNvPr id="14" name="Rectangle 13"/>
        <xdr:cNvSpPr/>
      </xdr:nvSpPr>
      <xdr:spPr>
        <a:xfrm>
          <a:off x="1174750" y="2928938"/>
          <a:ext cx="619125" cy="4008437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35</xdr:row>
      <xdr:rowOff>0</xdr:rowOff>
    </xdr:from>
    <xdr:to>
      <xdr:col>2</xdr:col>
      <xdr:colOff>7936</xdr:colOff>
      <xdr:row>40</xdr:row>
      <xdr:rowOff>7938</xdr:rowOff>
    </xdr:to>
    <xdr:sp macro="" textlink="">
      <xdr:nvSpPr>
        <xdr:cNvPr id="15" name="Rectangle 14"/>
        <xdr:cNvSpPr/>
      </xdr:nvSpPr>
      <xdr:spPr>
        <a:xfrm>
          <a:off x="1174750" y="7112000"/>
          <a:ext cx="619124" cy="960438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1047750</xdr:colOff>
      <xdr:row>39</xdr:row>
      <xdr:rowOff>47625</xdr:rowOff>
    </xdr:from>
    <xdr:to>
      <xdr:col>1</xdr:col>
      <xdr:colOff>101600</xdr:colOff>
      <xdr:row>40</xdr:row>
      <xdr:rowOff>85725</xdr:rowOff>
    </xdr:to>
    <xdr:sp macro="" textlink="">
      <xdr:nvSpPr>
        <xdr:cNvPr id="16" name="AutoShape 33"/>
        <xdr:cNvSpPr>
          <a:spLocks noChangeArrowheads="1"/>
        </xdr:cNvSpPr>
      </xdr:nvSpPr>
      <xdr:spPr bwMode="auto">
        <a:xfrm>
          <a:off x="1047750" y="7921625"/>
          <a:ext cx="228600" cy="228600"/>
        </a:xfrm>
        <a:prstGeom prst="star5">
          <a:avLst/>
        </a:prstGeom>
        <a:solidFill>
          <a:schemeClr val="tx2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3" t="s">
        <v>32</v>
      </c>
    </row>
    <row r="3" spans="1:2" x14ac:dyDescent="0.25">
      <c r="A3" t="s">
        <v>42</v>
      </c>
      <c r="B3" t="s">
        <v>46</v>
      </c>
    </row>
    <row r="4" spans="1:2" x14ac:dyDescent="0.25">
      <c r="A4" t="s">
        <v>43</v>
      </c>
      <c r="B4" s="6">
        <v>42524</v>
      </c>
    </row>
    <row r="5" spans="1:2" x14ac:dyDescent="0.25">
      <c r="A5" t="s">
        <v>44</v>
      </c>
      <c r="B5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topLeftCell="A4" zoomScale="120" zoomScaleNormal="120" workbookViewId="0">
      <selection activeCell="D43" sqref="D43"/>
    </sheetView>
  </sheetViews>
  <sheetFormatPr defaultRowHeight="15" x14ac:dyDescent="0.25"/>
  <cols>
    <col min="1" max="1" width="17.5703125" customWidth="1"/>
    <col min="12" max="12" width="3" customWidth="1"/>
  </cols>
  <sheetData>
    <row r="1" spans="1:14" ht="36" x14ac:dyDescent="0.55000000000000004">
      <c r="A1" s="3" t="s">
        <v>32</v>
      </c>
    </row>
    <row r="2" spans="1:14" ht="28.5" x14ac:dyDescent="0.45">
      <c r="A2" s="2" t="s">
        <v>33</v>
      </c>
    </row>
    <row r="4" spans="1:14" x14ac:dyDescent="0.25">
      <c r="A4" s="1" t="s">
        <v>34</v>
      </c>
      <c r="B4" s="1">
        <f>COUNT(N15:N34)</f>
        <v>20</v>
      </c>
    </row>
    <row r="5" spans="1:14" x14ac:dyDescent="0.25">
      <c r="A5" s="4"/>
      <c r="B5" s="4"/>
    </row>
    <row r="6" spans="1:14" x14ac:dyDescent="0.25">
      <c r="A6" s="5" t="s">
        <v>37</v>
      </c>
    </row>
    <row r="7" spans="1:14" x14ac:dyDescent="0.25">
      <c r="A7" s="1" t="s">
        <v>47</v>
      </c>
      <c r="B7" s="1">
        <f>MIN(N15:N34)</f>
        <v>52.8</v>
      </c>
    </row>
    <row r="8" spans="1:14" x14ac:dyDescent="0.25">
      <c r="A8" s="1" t="s">
        <v>38</v>
      </c>
      <c r="B8" s="1">
        <f>MEDIAN(N15:N34)</f>
        <v>85.8</v>
      </c>
    </row>
    <row r="9" spans="1:14" x14ac:dyDescent="0.25">
      <c r="A9" s="1" t="s">
        <v>48</v>
      </c>
      <c r="B9" s="1">
        <f>MAX(N15:N34)</f>
        <v>96.2</v>
      </c>
    </row>
    <row r="11" spans="1:14" x14ac:dyDescent="0.25">
      <c r="A11" s="1" t="s">
        <v>41</v>
      </c>
      <c r="B11" s="1">
        <f>AVERAGE(N15:N34)</f>
        <v>82.72999999999999</v>
      </c>
    </row>
    <row r="14" spans="1:14" x14ac:dyDescent="0.25">
      <c r="A14" s="1" t="s">
        <v>10</v>
      </c>
      <c r="B14" s="1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M14" s="1" t="s">
        <v>30</v>
      </c>
      <c r="N14" s="1" t="s">
        <v>29</v>
      </c>
    </row>
    <row r="15" spans="1:14" x14ac:dyDescent="0.25">
      <c r="A15" s="1" t="s">
        <v>11</v>
      </c>
      <c r="B15" s="1">
        <v>44</v>
      </c>
      <c r="C15" s="1">
        <v>62</v>
      </c>
      <c r="D15" s="1">
        <v>96</v>
      </c>
      <c r="E15" s="1">
        <v>92</v>
      </c>
      <c r="F15" s="1">
        <v>91</v>
      </c>
      <c r="G15" s="1">
        <v>61</v>
      </c>
      <c r="H15" s="1">
        <v>62</v>
      </c>
      <c r="I15" s="1">
        <v>93</v>
      </c>
      <c r="J15" s="1">
        <v>70</v>
      </c>
      <c r="K15" s="1">
        <v>56.999999999999993</v>
      </c>
      <c r="M15" s="1">
        <f t="shared" ref="M15" si="0">MEDIAN(B15:K15)</f>
        <v>66</v>
      </c>
      <c r="N15" s="1">
        <f t="shared" ref="N15" si="1">AVERAGE(B15:K15)</f>
        <v>72.8</v>
      </c>
    </row>
    <row r="16" spans="1:14" x14ac:dyDescent="0.25">
      <c r="A16" s="1" t="s">
        <v>35</v>
      </c>
      <c r="B16" s="1">
        <v>78</v>
      </c>
      <c r="C16" s="1">
        <v>81</v>
      </c>
      <c r="D16" s="1">
        <v>84</v>
      </c>
      <c r="E16" s="1">
        <v>88</v>
      </c>
      <c r="F16" s="1">
        <v>71</v>
      </c>
      <c r="G16" s="1">
        <v>78</v>
      </c>
      <c r="H16" s="1">
        <v>92</v>
      </c>
      <c r="I16" s="1">
        <v>94</v>
      </c>
      <c r="J16" s="1">
        <v>89</v>
      </c>
      <c r="K16" s="1">
        <v>100</v>
      </c>
      <c r="M16" s="1">
        <f t="shared" ref="M16:M34" si="2">MEDIAN(B16:K16)</f>
        <v>86</v>
      </c>
      <c r="N16" s="1">
        <f t="shared" ref="N16:N34" si="3">AVERAGE(B16:K16)</f>
        <v>85.5</v>
      </c>
    </row>
    <row r="17" spans="1:14" x14ac:dyDescent="0.25">
      <c r="A17" s="1" t="s">
        <v>12</v>
      </c>
      <c r="B17" s="1">
        <v>67</v>
      </c>
      <c r="C17" s="1">
        <v>87</v>
      </c>
      <c r="D17" s="1">
        <v>78</v>
      </c>
      <c r="E17" s="1">
        <v>72</v>
      </c>
      <c r="F17" s="1">
        <v>83</v>
      </c>
      <c r="G17" s="1">
        <v>69</v>
      </c>
      <c r="H17" s="1">
        <v>66</v>
      </c>
      <c r="I17" s="1">
        <v>74</v>
      </c>
      <c r="J17" s="1">
        <v>93</v>
      </c>
      <c r="K17" s="1">
        <v>56.000000000000007</v>
      </c>
      <c r="M17" s="1">
        <f t="shared" si="2"/>
        <v>73</v>
      </c>
      <c r="N17" s="1">
        <f t="shared" si="3"/>
        <v>74.5</v>
      </c>
    </row>
    <row r="18" spans="1:14" x14ac:dyDescent="0.25">
      <c r="A18" s="1" t="s">
        <v>13</v>
      </c>
      <c r="B18" s="1">
        <v>96</v>
      </c>
      <c r="C18" s="1">
        <v>88</v>
      </c>
      <c r="D18" s="1">
        <v>85</v>
      </c>
      <c r="E18" s="1">
        <v>94</v>
      </c>
      <c r="F18" s="1">
        <v>90</v>
      </c>
      <c r="G18" s="1">
        <v>85</v>
      </c>
      <c r="H18" s="1">
        <v>87</v>
      </c>
      <c r="I18" s="1">
        <v>90</v>
      </c>
      <c r="J18" s="1">
        <v>92</v>
      </c>
      <c r="K18" s="1">
        <v>82</v>
      </c>
      <c r="M18" s="1">
        <f t="shared" si="2"/>
        <v>89</v>
      </c>
      <c r="N18" s="1">
        <f t="shared" si="3"/>
        <v>88.9</v>
      </c>
    </row>
    <row r="19" spans="1:14" x14ac:dyDescent="0.25">
      <c r="A19" s="1" t="s">
        <v>14</v>
      </c>
      <c r="B19" s="1">
        <v>84</v>
      </c>
      <c r="C19" s="1">
        <v>83</v>
      </c>
      <c r="D19" s="1">
        <v>89</v>
      </c>
      <c r="E19" s="1">
        <v>100</v>
      </c>
      <c r="F19" s="1">
        <v>90</v>
      </c>
      <c r="G19" s="1">
        <v>87</v>
      </c>
      <c r="H19" s="1">
        <v>93</v>
      </c>
      <c r="I19" s="1">
        <v>87</v>
      </c>
      <c r="J19" s="1">
        <v>97</v>
      </c>
      <c r="K19" s="1">
        <v>81</v>
      </c>
      <c r="M19" s="1">
        <f t="shared" si="2"/>
        <v>88</v>
      </c>
      <c r="N19" s="1">
        <f t="shared" si="3"/>
        <v>89.1</v>
      </c>
    </row>
    <row r="20" spans="1:14" x14ac:dyDescent="0.25">
      <c r="A20" s="1" t="s">
        <v>15</v>
      </c>
      <c r="B20" s="1">
        <v>85</v>
      </c>
      <c r="C20" s="1">
        <v>71</v>
      </c>
      <c r="D20" s="1">
        <v>98</v>
      </c>
      <c r="E20" s="1">
        <v>95</v>
      </c>
      <c r="F20" s="1">
        <v>86</v>
      </c>
      <c r="G20" s="1">
        <v>89</v>
      </c>
      <c r="H20" s="1">
        <v>95</v>
      </c>
      <c r="I20" s="1">
        <v>89</v>
      </c>
      <c r="J20" s="1">
        <v>97</v>
      </c>
      <c r="K20" s="1">
        <v>80</v>
      </c>
      <c r="M20" s="1">
        <f t="shared" si="2"/>
        <v>89</v>
      </c>
      <c r="N20" s="1">
        <f t="shared" si="3"/>
        <v>88.5</v>
      </c>
    </row>
    <row r="21" spans="1:14" x14ac:dyDescent="0.25">
      <c r="A21" s="1" t="s">
        <v>16</v>
      </c>
      <c r="B21" s="1">
        <v>84</v>
      </c>
      <c r="C21" s="1">
        <v>95</v>
      </c>
      <c r="D21" s="1">
        <v>95</v>
      </c>
      <c r="E21" s="1">
        <v>96</v>
      </c>
      <c r="F21" s="1">
        <v>97</v>
      </c>
      <c r="G21" s="1">
        <v>89</v>
      </c>
      <c r="H21" s="1">
        <v>87</v>
      </c>
      <c r="I21" s="1">
        <v>88</v>
      </c>
      <c r="J21" s="1">
        <v>89</v>
      </c>
      <c r="K21" s="1">
        <v>99</v>
      </c>
      <c r="M21" s="1">
        <f t="shared" si="2"/>
        <v>92</v>
      </c>
      <c r="N21" s="1">
        <f t="shared" si="3"/>
        <v>91.9</v>
      </c>
    </row>
    <row r="22" spans="1:14" x14ac:dyDescent="0.25">
      <c r="A22" s="1" t="s">
        <v>17</v>
      </c>
      <c r="B22" s="1">
        <v>43</v>
      </c>
      <c r="C22" s="1">
        <v>74</v>
      </c>
      <c r="D22" s="1">
        <v>67</v>
      </c>
      <c r="E22" s="1">
        <v>87</v>
      </c>
      <c r="F22" s="1">
        <v>74</v>
      </c>
      <c r="G22" s="1">
        <v>65</v>
      </c>
      <c r="H22" s="1">
        <v>83</v>
      </c>
      <c r="I22" s="1">
        <v>62</v>
      </c>
      <c r="J22" s="1">
        <v>86</v>
      </c>
      <c r="K22" s="1">
        <v>78</v>
      </c>
      <c r="M22" s="1">
        <f t="shared" si="2"/>
        <v>74</v>
      </c>
      <c r="N22" s="1">
        <f t="shared" si="3"/>
        <v>71.900000000000006</v>
      </c>
    </row>
    <row r="23" spans="1:14" x14ac:dyDescent="0.25">
      <c r="A23" s="1" t="s">
        <v>18</v>
      </c>
      <c r="B23" s="1">
        <v>73</v>
      </c>
      <c r="C23" s="1">
        <v>70</v>
      </c>
      <c r="D23" s="1">
        <v>86</v>
      </c>
      <c r="E23" s="1">
        <v>91</v>
      </c>
      <c r="F23" s="1">
        <v>94</v>
      </c>
      <c r="G23" s="1">
        <v>82</v>
      </c>
      <c r="H23" s="1">
        <v>86</v>
      </c>
      <c r="I23" s="1">
        <v>92</v>
      </c>
      <c r="J23" s="1">
        <v>92</v>
      </c>
      <c r="K23" s="1">
        <v>82</v>
      </c>
      <c r="M23" s="1">
        <f t="shared" si="2"/>
        <v>86</v>
      </c>
      <c r="N23" s="1">
        <f t="shared" si="3"/>
        <v>84.8</v>
      </c>
    </row>
    <row r="24" spans="1:14" x14ac:dyDescent="0.25">
      <c r="A24" s="1" t="s">
        <v>31</v>
      </c>
      <c r="B24" s="1">
        <v>94</v>
      </c>
      <c r="C24" s="1">
        <v>93</v>
      </c>
      <c r="D24" s="1">
        <v>95</v>
      </c>
      <c r="E24" s="1">
        <v>98</v>
      </c>
      <c r="F24" s="1">
        <v>88</v>
      </c>
      <c r="G24" s="1">
        <v>95</v>
      </c>
      <c r="H24" s="1">
        <v>96</v>
      </c>
      <c r="I24" s="1">
        <v>100</v>
      </c>
      <c r="J24" s="1">
        <v>91</v>
      </c>
      <c r="K24" s="1">
        <v>92</v>
      </c>
      <c r="M24" s="1">
        <f t="shared" si="2"/>
        <v>94.5</v>
      </c>
      <c r="N24" s="1">
        <f t="shared" si="3"/>
        <v>94.2</v>
      </c>
    </row>
    <row r="25" spans="1:14" x14ac:dyDescent="0.25">
      <c r="A25" s="1" t="s">
        <v>19</v>
      </c>
      <c r="B25" s="1">
        <v>84</v>
      </c>
      <c r="C25" s="1">
        <v>83</v>
      </c>
      <c r="D25" s="1">
        <v>87</v>
      </c>
      <c r="E25" s="1">
        <v>85</v>
      </c>
      <c r="F25" s="1">
        <v>84</v>
      </c>
      <c r="G25" s="1">
        <v>89</v>
      </c>
      <c r="H25" s="1">
        <v>92</v>
      </c>
      <c r="I25" s="1">
        <v>98</v>
      </c>
      <c r="J25" s="1">
        <v>97</v>
      </c>
      <c r="K25" s="1">
        <v>81</v>
      </c>
      <c r="M25" s="1">
        <f t="shared" si="2"/>
        <v>86</v>
      </c>
      <c r="N25" s="1">
        <f t="shared" si="3"/>
        <v>88</v>
      </c>
    </row>
    <row r="26" spans="1:14" x14ac:dyDescent="0.25">
      <c r="A26" s="1" t="s">
        <v>20</v>
      </c>
      <c r="B26" s="1">
        <v>69</v>
      </c>
      <c r="C26" s="1">
        <v>79</v>
      </c>
      <c r="D26" s="1">
        <v>88</v>
      </c>
      <c r="E26" s="1">
        <v>78</v>
      </c>
      <c r="F26" s="1">
        <v>68</v>
      </c>
      <c r="G26" s="1">
        <v>76</v>
      </c>
      <c r="H26" s="1">
        <v>82</v>
      </c>
      <c r="I26" s="1">
        <v>73</v>
      </c>
      <c r="J26" s="1">
        <v>80</v>
      </c>
      <c r="K26" s="1">
        <v>74</v>
      </c>
      <c r="M26" s="1">
        <f t="shared" si="2"/>
        <v>77</v>
      </c>
      <c r="N26" s="1">
        <f t="shared" si="3"/>
        <v>76.7</v>
      </c>
    </row>
    <row r="27" spans="1:14" x14ac:dyDescent="0.25">
      <c r="A27" s="1" t="s">
        <v>21</v>
      </c>
      <c r="B27" s="1">
        <v>41</v>
      </c>
      <c r="C27" s="1">
        <v>40</v>
      </c>
      <c r="D27" s="1">
        <v>88</v>
      </c>
      <c r="E27" s="1">
        <v>99</v>
      </c>
      <c r="F27" s="1">
        <v>65</v>
      </c>
      <c r="G27" s="1">
        <v>49</v>
      </c>
      <c r="H27" s="1">
        <v>51</v>
      </c>
      <c r="I27" s="1">
        <v>55</v>
      </c>
      <c r="J27" s="1">
        <v>81</v>
      </c>
      <c r="K27" s="1">
        <v>65</v>
      </c>
      <c r="M27" s="1">
        <f t="shared" si="2"/>
        <v>60</v>
      </c>
      <c r="N27" s="1">
        <f t="shared" si="3"/>
        <v>63.4</v>
      </c>
    </row>
    <row r="28" spans="1:14" x14ac:dyDescent="0.25">
      <c r="A28" s="1" t="s">
        <v>22</v>
      </c>
      <c r="B28" s="1">
        <v>48</v>
      </c>
      <c r="C28" s="1">
        <v>41</v>
      </c>
      <c r="D28" s="1">
        <v>68</v>
      </c>
      <c r="E28" s="1">
        <v>55</v>
      </c>
      <c r="F28" s="1">
        <v>68</v>
      </c>
      <c r="G28" s="1">
        <v>56.000000000000007</v>
      </c>
      <c r="H28" s="1">
        <v>51</v>
      </c>
      <c r="I28" s="1">
        <v>45</v>
      </c>
      <c r="J28" s="1">
        <v>47</v>
      </c>
      <c r="K28" s="1">
        <v>49</v>
      </c>
      <c r="M28" s="1">
        <f t="shared" si="2"/>
        <v>50</v>
      </c>
      <c r="N28" s="1">
        <f t="shared" si="3"/>
        <v>52.8</v>
      </c>
    </row>
    <row r="29" spans="1:14" x14ac:dyDescent="0.25">
      <c r="A29" s="1" t="s">
        <v>23</v>
      </c>
      <c r="B29" s="1">
        <v>81</v>
      </c>
      <c r="C29" s="1">
        <v>72</v>
      </c>
      <c r="D29" s="1">
        <v>81</v>
      </c>
      <c r="E29" s="1">
        <v>90</v>
      </c>
      <c r="F29" s="1">
        <v>81</v>
      </c>
      <c r="G29" s="1">
        <v>81</v>
      </c>
      <c r="H29" s="1">
        <v>86</v>
      </c>
      <c r="I29" s="1">
        <v>84</v>
      </c>
      <c r="J29" s="1">
        <v>83</v>
      </c>
      <c r="K29" s="1">
        <v>88</v>
      </c>
      <c r="M29" s="1">
        <f t="shared" si="2"/>
        <v>82</v>
      </c>
      <c r="N29" s="1">
        <f t="shared" si="3"/>
        <v>82.7</v>
      </c>
    </row>
    <row r="30" spans="1:14" x14ac:dyDescent="0.25">
      <c r="A30" s="1" t="s">
        <v>24</v>
      </c>
      <c r="B30" s="1">
        <v>89</v>
      </c>
      <c r="C30" s="1">
        <v>83</v>
      </c>
      <c r="D30" s="1">
        <v>88</v>
      </c>
      <c r="E30" s="1">
        <v>91</v>
      </c>
      <c r="F30" s="1">
        <v>82</v>
      </c>
      <c r="G30" s="1">
        <v>84</v>
      </c>
      <c r="H30" s="1">
        <v>90</v>
      </c>
      <c r="I30" s="1">
        <v>83</v>
      </c>
      <c r="J30" s="1">
        <v>84</v>
      </c>
      <c r="K30" s="1">
        <v>87</v>
      </c>
      <c r="M30" s="1">
        <f t="shared" si="2"/>
        <v>85.5</v>
      </c>
      <c r="N30" s="1">
        <f t="shared" si="3"/>
        <v>86.1</v>
      </c>
    </row>
    <row r="31" spans="1:14" x14ac:dyDescent="0.25">
      <c r="A31" s="1" t="s">
        <v>40</v>
      </c>
      <c r="B31" s="1">
        <v>95</v>
      </c>
      <c r="C31" s="1">
        <v>81</v>
      </c>
      <c r="D31" s="1">
        <v>83</v>
      </c>
      <c r="E31" s="1">
        <v>93</v>
      </c>
      <c r="F31" s="1">
        <v>96</v>
      </c>
      <c r="G31" s="1">
        <v>91</v>
      </c>
      <c r="H31" s="1">
        <v>94</v>
      </c>
      <c r="I31" s="1">
        <v>95</v>
      </c>
      <c r="J31" s="1">
        <v>93</v>
      </c>
      <c r="K31" s="1">
        <v>100</v>
      </c>
      <c r="M31" s="1">
        <f t="shared" si="2"/>
        <v>93.5</v>
      </c>
      <c r="N31" s="1">
        <f t="shared" si="3"/>
        <v>92.1</v>
      </c>
    </row>
    <row r="32" spans="1:14" x14ac:dyDescent="0.25">
      <c r="A32" s="1" t="s">
        <v>36</v>
      </c>
      <c r="B32" s="1">
        <v>95</v>
      </c>
      <c r="C32" s="1">
        <v>95</v>
      </c>
      <c r="D32" s="1">
        <v>98</v>
      </c>
      <c r="E32" s="1">
        <v>100</v>
      </c>
      <c r="F32" s="1">
        <v>94</v>
      </c>
      <c r="G32" s="1">
        <v>97</v>
      </c>
      <c r="H32" s="1">
        <v>100</v>
      </c>
      <c r="I32" s="1">
        <v>92</v>
      </c>
      <c r="J32" s="1">
        <v>89</v>
      </c>
      <c r="K32" s="1">
        <v>97</v>
      </c>
      <c r="M32" s="1">
        <f t="shared" si="2"/>
        <v>96</v>
      </c>
      <c r="N32" s="1">
        <f t="shared" si="3"/>
        <v>95.7</v>
      </c>
    </row>
    <row r="33" spans="1:14" x14ac:dyDescent="0.25">
      <c r="A33" s="1" t="s">
        <v>25</v>
      </c>
      <c r="B33" s="1">
        <v>66</v>
      </c>
      <c r="C33" s="1">
        <v>63</v>
      </c>
      <c r="D33" s="1">
        <v>82</v>
      </c>
      <c r="E33" s="1">
        <v>78</v>
      </c>
      <c r="F33" s="1">
        <v>87</v>
      </c>
      <c r="G33" s="1">
        <v>72</v>
      </c>
      <c r="H33" s="1">
        <v>87</v>
      </c>
      <c r="I33" s="1">
        <v>93</v>
      </c>
      <c r="J33" s="1">
        <v>90</v>
      </c>
      <c r="K33" s="1">
        <v>70</v>
      </c>
      <c r="M33" s="1">
        <f t="shared" si="2"/>
        <v>80</v>
      </c>
      <c r="N33" s="1">
        <f t="shared" si="3"/>
        <v>78.8</v>
      </c>
    </row>
    <row r="34" spans="1:14" x14ac:dyDescent="0.25">
      <c r="A34" s="1" t="s">
        <v>39</v>
      </c>
      <c r="B34" s="1">
        <v>96</v>
      </c>
      <c r="C34" s="1">
        <v>94</v>
      </c>
      <c r="D34" s="1">
        <v>100</v>
      </c>
      <c r="E34" s="1">
        <v>97</v>
      </c>
      <c r="F34" s="1">
        <v>96</v>
      </c>
      <c r="G34" s="1">
        <v>92</v>
      </c>
      <c r="H34" s="1">
        <v>94</v>
      </c>
      <c r="I34" s="1">
        <v>97</v>
      </c>
      <c r="J34" s="1">
        <v>96</v>
      </c>
      <c r="K34" s="1">
        <v>100</v>
      </c>
      <c r="M34" s="1">
        <f t="shared" si="2"/>
        <v>96</v>
      </c>
      <c r="N34" s="1">
        <f t="shared" si="3"/>
        <v>96.2</v>
      </c>
    </row>
    <row r="36" spans="1:14" x14ac:dyDescent="0.25">
      <c r="A36" s="1" t="s">
        <v>26</v>
      </c>
      <c r="B36" s="1">
        <f t="shared" ref="B36:K36" si="4">MIN(B15:B34)</f>
        <v>41</v>
      </c>
      <c r="C36" s="1">
        <f t="shared" si="4"/>
        <v>40</v>
      </c>
      <c r="D36" s="1">
        <f t="shared" si="4"/>
        <v>67</v>
      </c>
      <c r="E36" s="1">
        <f t="shared" si="4"/>
        <v>55</v>
      </c>
      <c r="F36" s="1">
        <f t="shared" si="4"/>
        <v>65</v>
      </c>
      <c r="G36" s="1">
        <f t="shared" si="4"/>
        <v>49</v>
      </c>
      <c r="H36" s="1">
        <f t="shared" si="4"/>
        <v>51</v>
      </c>
      <c r="I36" s="1">
        <f t="shared" si="4"/>
        <v>45</v>
      </c>
      <c r="J36" s="1">
        <f t="shared" si="4"/>
        <v>47</v>
      </c>
      <c r="K36" s="1">
        <f t="shared" si="4"/>
        <v>49</v>
      </c>
    </row>
    <row r="37" spans="1:14" x14ac:dyDescent="0.25">
      <c r="A37" s="1" t="s">
        <v>27</v>
      </c>
      <c r="B37" s="1">
        <f t="shared" ref="B37:K37" si="5">MEDIAN(B15:B34)</f>
        <v>82.5</v>
      </c>
      <c r="C37" s="1">
        <f t="shared" si="5"/>
        <v>81</v>
      </c>
      <c r="D37" s="1">
        <f t="shared" si="5"/>
        <v>87.5</v>
      </c>
      <c r="E37" s="1">
        <f t="shared" si="5"/>
        <v>91.5</v>
      </c>
      <c r="F37" s="1">
        <f t="shared" si="5"/>
        <v>86.5</v>
      </c>
      <c r="G37" s="1">
        <f t="shared" si="5"/>
        <v>83</v>
      </c>
      <c r="H37" s="1">
        <f t="shared" si="5"/>
        <v>87</v>
      </c>
      <c r="I37" s="1">
        <f t="shared" si="5"/>
        <v>89.5</v>
      </c>
      <c r="J37" s="1">
        <f t="shared" si="5"/>
        <v>89.5</v>
      </c>
      <c r="K37" s="1">
        <f t="shared" si="5"/>
        <v>81.5</v>
      </c>
    </row>
    <row r="38" spans="1:14" x14ac:dyDescent="0.25">
      <c r="A38" s="1" t="s">
        <v>28</v>
      </c>
      <c r="B38" s="1">
        <f t="shared" ref="B38:K38" si="6">MAX(B15:B34)</f>
        <v>96</v>
      </c>
      <c r="C38" s="1">
        <f t="shared" si="6"/>
        <v>95</v>
      </c>
      <c r="D38" s="1">
        <f t="shared" si="6"/>
        <v>100</v>
      </c>
      <c r="E38" s="1">
        <f t="shared" si="6"/>
        <v>100</v>
      </c>
      <c r="F38" s="1">
        <f t="shared" si="6"/>
        <v>97</v>
      </c>
      <c r="G38" s="1">
        <f t="shared" si="6"/>
        <v>97</v>
      </c>
      <c r="H38" s="1">
        <f t="shared" si="6"/>
        <v>100</v>
      </c>
      <c r="I38" s="1">
        <f t="shared" si="6"/>
        <v>100</v>
      </c>
      <c r="J38" s="1">
        <f t="shared" si="6"/>
        <v>97</v>
      </c>
      <c r="K38" s="1">
        <f t="shared" si="6"/>
        <v>100</v>
      </c>
    </row>
    <row r="40" spans="1:14" x14ac:dyDescent="0.25">
      <c r="A40" s="1" t="s">
        <v>41</v>
      </c>
      <c r="B40" s="1">
        <f t="shared" ref="B40:K40" si="7">AVERAGE(B15:B34)</f>
        <v>75.599999999999994</v>
      </c>
      <c r="C40" s="1">
        <f t="shared" si="7"/>
        <v>76.75</v>
      </c>
      <c r="D40" s="1">
        <f t="shared" si="7"/>
        <v>86.8</v>
      </c>
      <c r="E40" s="1">
        <f t="shared" si="7"/>
        <v>88.95</v>
      </c>
      <c r="F40" s="1">
        <f t="shared" si="7"/>
        <v>84.25</v>
      </c>
      <c r="G40" s="1">
        <f t="shared" si="7"/>
        <v>79.349999999999994</v>
      </c>
      <c r="H40" s="1">
        <f t="shared" si="7"/>
        <v>83.7</v>
      </c>
      <c r="I40" s="1">
        <f t="shared" si="7"/>
        <v>84.2</v>
      </c>
      <c r="J40" s="1">
        <f t="shared" si="7"/>
        <v>86.8</v>
      </c>
      <c r="K40" s="1">
        <f t="shared" si="7"/>
        <v>80.900000000000006</v>
      </c>
    </row>
  </sheetData>
  <pageMargins left="0.7" right="0.7" top="0.75" bottom="0.75" header="0.3" footer="0.3"/>
  <pageSetup scale="7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Grades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2013-03-15T18:28:29Z</cp:lastPrinted>
  <dcterms:created xsi:type="dcterms:W3CDTF">2012-10-09T19:50:25Z</dcterms:created>
  <dcterms:modified xsi:type="dcterms:W3CDTF">2013-03-15T21:37:11Z</dcterms:modified>
</cp:coreProperties>
</file>